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4240" windowHeight="13680"/>
  </bookViews>
  <sheets>
    <sheet name="Лист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1" l="1"/>
  <c r="L195" i="1" l="1"/>
  <c r="L194" i="1"/>
  <c r="L176" i="1"/>
  <c r="L175" i="1"/>
  <c r="L157" i="1"/>
  <c r="L156" i="1"/>
  <c r="L138" i="1"/>
  <c r="L137" i="1"/>
  <c r="L119" i="1"/>
  <c r="L118" i="1"/>
  <c r="L100" i="1"/>
  <c r="L99" i="1"/>
  <c r="L81" i="1"/>
  <c r="L80" i="1"/>
  <c r="L62" i="1"/>
  <c r="L61" i="1"/>
  <c r="L43" i="1"/>
  <c r="L42" i="1"/>
  <c r="L23" i="1"/>
  <c r="A109" i="1"/>
  <c r="B195" i="1"/>
  <c r="A195" i="1"/>
  <c r="J194" i="1"/>
  <c r="I194" i="1"/>
  <c r="H194" i="1"/>
  <c r="G194" i="1"/>
  <c r="F194" i="1"/>
  <c r="B185" i="1"/>
  <c r="A185" i="1"/>
  <c r="J195" i="1"/>
  <c r="I195" i="1"/>
  <c r="H195" i="1"/>
  <c r="G195" i="1"/>
  <c r="B176" i="1"/>
  <c r="A176" i="1"/>
  <c r="J175" i="1"/>
  <c r="I175" i="1"/>
  <c r="H175" i="1"/>
  <c r="G175" i="1"/>
  <c r="F175" i="1"/>
  <c r="B166" i="1"/>
  <c r="A166" i="1"/>
  <c r="J176" i="1"/>
  <c r="I176" i="1"/>
  <c r="H176" i="1"/>
  <c r="G176" i="1"/>
  <c r="B157" i="1"/>
  <c r="A157" i="1"/>
  <c r="J156" i="1"/>
  <c r="I156" i="1"/>
  <c r="H156" i="1"/>
  <c r="G156" i="1"/>
  <c r="F156" i="1"/>
  <c r="B147" i="1"/>
  <c r="A147" i="1"/>
  <c r="J157" i="1"/>
  <c r="I157" i="1"/>
  <c r="H157" i="1"/>
  <c r="G157" i="1"/>
  <c r="B138" i="1"/>
  <c r="A138" i="1"/>
  <c r="J137" i="1"/>
  <c r="I137" i="1"/>
  <c r="H137" i="1"/>
  <c r="G137" i="1"/>
  <c r="F137" i="1"/>
  <c r="B128" i="1"/>
  <c r="A128" i="1"/>
  <c r="J138" i="1"/>
  <c r="I138" i="1"/>
  <c r="H138" i="1"/>
  <c r="G138" i="1"/>
  <c r="B119" i="1"/>
  <c r="A119" i="1"/>
  <c r="J118" i="1"/>
  <c r="I118" i="1"/>
  <c r="H118" i="1"/>
  <c r="G118" i="1"/>
  <c r="F118" i="1"/>
  <c r="B109" i="1"/>
  <c r="J119" i="1"/>
  <c r="I119" i="1"/>
  <c r="H119" i="1"/>
  <c r="G119" i="1"/>
  <c r="B100" i="1"/>
  <c r="A100" i="1"/>
  <c r="J99" i="1"/>
  <c r="I99" i="1"/>
  <c r="H99" i="1"/>
  <c r="G99" i="1"/>
  <c r="F99" i="1"/>
  <c r="B90" i="1"/>
  <c r="A90" i="1"/>
  <c r="J100" i="1"/>
  <c r="I100" i="1"/>
  <c r="H100" i="1"/>
  <c r="G100" i="1"/>
  <c r="F100" i="1"/>
  <c r="B81" i="1"/>
  <c r="A81" i="1"/>
  <c r="J80" i="1"/>
  <c r="I80" i="1"/>
  <c r="H80" i="1"/>
  <c r="G80" i="1"/>
  <c r="F80" i="1"/>
  <c r="B71" i="1"/>
  <c r="A71" i="1"/>
  <c r="J81" i="1"/>
  <c r="F81" i="1"/>
  <c r="B62" i="1"/>
  <c r="A62" i="1"/>
  <c r="J61" i="1"/>
  <c r="I61" i="1"/>
  <c r="H61" i="1"/>
  <c r="G61" i="1"/>
  <c r="F61" i="1"/>
  <c r="B52" i="1"/>
  <c r="A52" i="1"/>
  <c r="J62" i="1"/>
  <c r="I62" i="1"/>
  <c r="H62" i="1"/>
  <c r="F62" i="1"/>
  <c r="B43" i="1"/>
  <c r="A43" i="1"/>
  <c r="J42" i="1"/>
  <c r="I42" i="1"/>
  <c r="H42" i="1"/>
  <c r="G42" i="1"/>
  <c r="F42" i="1"/>
  <c r="B33" i="1"/>
  <c r="A33" i="1"/>
  <c r="J43" i="1"/>
  <c r="I43" i="1"/>
  <c r="H43" i="1"/>
  <c r="G43" i="1"/>
  <c r="F43" i="1"/>
  <c r="B24" i="1"/>
  <c r="A24" i="1"/>
  <c r="B14" i="1"/>
  <c r="A14" i="1"/>
  <c r="G23" i="1"/>
  <c r="H23" i="1"/>
  <c r="I23" i="1"/>
  <c r="J23" i="1"/>
  <c r="F23" i="1"/>
  <c r="I81" i="1" l="1"/>
  <c r="H81" i="1"/>
  <c r="G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<sst xmlns="http://schemas.openxmlformats.org/spreadsheetml/2006/main" count="461" uniqueCount="188">
  <si>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</si>
  <si>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</si>
  <si>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</si>
  <si>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</si>
  <si>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</si>
  <si>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</si>
  <si>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</si>
  <si>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</si>
  <si>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</si>
  <si>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</si>
  <si>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</si>
  <si>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</si>
  <si>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</si>
  <si>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</si>
  <si>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</si>
  <si>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</si>
  <si>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</si>
  <si>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</si>
  <si>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</si>
  <si>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</si>
  <si>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</si>
  <si>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</si>
  <si>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</si>
  <si>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</si>
  <si>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</si>
  <si>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</si>
  <si>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</si>
  <si>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</si>
  <si>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</si>
  <si>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</si>
  <si>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</si>
  <si>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</si>
  <si>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</si>
  <si>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</si>
  <si>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</si>
  <si>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</si>
  <si>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</t>
  </si>
  <si>
    <t>С.С.Клепова</t>
  </si>
  <si>
    <t>Средняя школа № 40</t>
  </si>
  <si>
    <t>Яблоко</t>
  </si>
  <si>
    <t>Батон йодированный</t>
  </si>
  <si>
    <t>Блинчики с джемом 150/60</t>
  </si>
  <si>
    <t>Чай с низким содержанием сахара с лимоном 200/10</t>
  </si>
  <si>
    <t>386</t>
  </si>
  <si>
    <t>Каша "Дружба"  жидкая с маслом сливочным</t>
  </si>
  <si>
    <t>199</t>
  </si>
  <si>
    <t>Сыр порционный</t>
  </si>
  <si>
    <t>7</t>
  </si>
  <si>
    <t xml:space="preserve">Какао на молоке витаминизированный </t>
  </si>
  <si>
    <t>416</t>
  </si>
  <si>
    <t>Чай с сахаром</t>
  </si>
  <si>
    <t>411</t>
  </si>
  <si>
    <t>Люля-кебаб из свинины.</t>
  </si>
  <si>
    <t xml:space="preserve">Чай с низким содержанием сахара </t>
  </si>
  <si>
    <t xml:space="preserve">Наггетсы куриные с соусом </t>
  </si>
  <si>
    <t>761</t>
  </si>
  <si>
    <t>Чай с сахаром, лимоном 200/10</t>
  </si>
  <si>
    <t>602</t>
  </si>
  <si>
    <t>16,86</t>
  </si>
  <si>
    <t>20,83</t>
  </si>
  <si>
    <t>91,51</t>
  </si>
  <si>
    <t>626,5</t>
  </si>
  <si>
    <t>Пудинг из творога с джемом 130/40</t>
  </si>
  <si>
    <t>170</t>
  </si>
  <si>
    <t>21,21</t>
  </si>
  <si>
    <t>8,02</t>
  </si>
  <si>
    <t>51,9</t>
  </si>
  <si>
    <t>364,51</t>
  </si>
  <si>
    <t>249</t>
  </si>
  <si>
    <t>200</t>
  </si>
  <si>
    <t>0,2</t>
  </si>
  <si>
    <t>0,05</t>
  </si>
  <si>
    <t>10,02</t>
  </si>
  <si>
    <t>41,31</t>
  </si>
  <si>
    <t>30</t>
  </si>
  <si>
    <t>2,25</t>
  </si>
  <si>
    <t>0,87</t>
  </si>
  <si>
    <t>15,42</t>
  </si>
  <si>
    <t>78,6</t>
  </si>
  <si>
    <t>500</t>
  </si>
  <si>
    <t>24,06</t>
  </si>
  <si>
    <t>9,34</t>
  </si>
  <si>
    <t>87,14</t>
  </si>
  <si>
    <t>531,42</t>
  </si>
  <si>
    <t>100</t>
  </si>
  <si>
    <t>15,81</t>
  </si>
  <si>
    <t>29,8</t>
  </si>
  <si>
    <t>12,06</t>
  </si>
  <si>
    <t>379,74</t>
  </si>
  <si>
    <t>Каша гречневая рассыпчатая с овощами консервированными 200/10</t>
  </si>
  <si>
    <t>210</t>
  </si>
  <si>
    <t>10,35</t>
  </si>
  <si>
    <t>7,03</t>
  </si>
  <si>
    <t>46,88</t>
  </si>
  <si>
    <t>291,86</t>
  </si>
  <si>
    <t>Чай с сахаром, лимоном 200/5</t>
  </si>
  <si>
    <t>205</t>
  </si>
  <si>
    <t>0,25</t>
  </si>
  <si>
    <t>0,06</t>
  </si>
  <si>
    <t>15,16</t>
  </si>
  <si>
    <t>62,96</t>
  </si>
  <si>
    <t>412</t>
  </si>
  <si>
    <t>45</t>
  </si>
  <si>
    <t>3,38</t>
  </si>
  <si>
    <t>1,31</t>
  </si>
  <si>
    <t>23,13</t>
  </si>
  <si>
    <t>117,9</t>
  </si>
  <si>
    <t>560</t>
  </si>
  <si>
    <t>29,79</t>
  </si>
  <si>
    <t>38,2</t>
  </si>
  <si>
    <t>97,23</t>
  </si>
  <si>
    <t>852,46</t>
  </si>
  <si>
    <t>Каша пшенная  жидкая с малом сливочным 250/10</t>
  </si>
  <si>
    <t>260</t>
  </si>
  <si>
    <t>16,09</t>
  </si>
  <si>
    <t>44,83</t>
  </si>
  <si>
    <t>362,61</t>
  </si>
  <si>
    <t>10</t>
  </si>
  <si>
    <t>2,6</t>
  </si>
  <si>
    <t>2,61</t>
  </si>
  <si>
    <t>34,4</t>
  </si>
  <si>
    <t>180</t>
  </si>
  <si>
    <t>2,83</t>
  </si>
  <si>
    <t>3</t>
  </si>
  <si>
    <t>103,88</t>
  </si>
  <si>
    <t>35</t>
  </si>
  <si>
    <t>2,63</t>
  </si>
  <si>
    <t>1,02</t>
  </si>
  <si>
    <t>17,99</t>
  </si>
  <si>
    <t>91,7</t>
  </si>
  <si>
    <t>0,4</t>
  </si>
  <si>
    <t>9,8</t>
  </si>
  <si>
    <t>47</t>
  </si>
  <si>
    <t>585</t>
  </si>
  <si>
    <t>17,8</t>
  </si>
  <si>
    <t>23,12</t>
  </si>
  <si>
    <t>88,71</t>
  </si>
  <si>
    <t>639,59</t>
  </si>
  <si>
    <t>9,3</t>
  </si>
  <si>
    <t>14,99</t>
  </si>
  <si>
    <t>102,96</t>
  </si>
  <si>
    <t>576,51</t>
  </si>
  <si>
    <t>0,29</t>
  </si>
  <si>
    <t>15,31</t>
  </si>
  <si>
    <t>64,66</t>
  </si>
  <si>
    <t>520</t>
  </si>
  <si>
    <t>9,99</t>
  </si>
  <si>
    <t>15,45</t>
  </si>
  <si>
    <t>128,07</t>
  </si>
  <si>
    <t>688,17</t>
  </si>
  <si>
    <t>Каша рисовая  жидкая 250/7</t>
  </si>
  <si>
    <t>257</t>
  </si>
  <si>
    <t>5,22</t>
  </si>
  <si>
    <t>13,4</t>
  </si>
  <si>
    <t>30,68</t>
  </si>
  <si>
    <t>265,11</t>
  </si>
  <si>
    <t>3,14</t>
  </si>
  <si>
    <t>3,33</t>
  </si>
  <si>
    <t>17,88</t>
  </si>
  <si>
    <t>115,42</t>
  </si>
  <si>
    <t>612</t>
  </si>
  <si>
    <t>14,74</t>
  </si>
  <si>
    <t>21,05</t>
  </si>
  <si>
    <t>81,49</t>
  </si>
  <si>
    <t>579,83</t>
  </si>
  <si>
    <t>15,01</t>
  </si>
  <si>
    <t>61,26</t>
  </si>
  <si>
    <t>20</t>
  </si>
  <si>
    <t>1,5</t>
  </si>
  <si>
    <t>0,58</t>
  </si>
  <si>
    <t>10,28</t>
  </si>
  <si>
    <t>52,4</t>
  </si>
  <si>
    <t>Рис отварной с овощами консервированными 150/10</t>
  </si>
  <si>
    <t>160</t>
  </si>
  <si>
    <t>4,04</t>
  </si>
  <si>
    <t>3,95</t>
  </si>
  <si>
    <t>41,14</t>
  </si>
  <si>
    <t>216,36</t>
  </si>
  <si>
    <t>150</t>
  </si>
  <si>
    <t>10,29</t>
  </si>
  <si>
    <t>10,45</t>
  </si>
  <si>
    <t>19,8</t>
  </si>
  <si>
    <t>213,17</t>
  </si>
  <si>
    <t>530</t>
  </si>
  <si>
    <t>16,03</t>
  </si>
  <si>
    <t>15,03</t>
  </si>
  <si>
    <t>86,23</t>
  </si>
  <si>
    <t>543,19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</si>
</sst>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" xfId="0" applyNumberFormat="1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K82" sqref="K82:K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38</v>
      </c>
      <c r="D1" s="51"/>
      <c r="E1" s="51"/>
      <c r="F1" s="13" t="s">
        <v>16</v>
      </c>
      <c r="G1" s="2" t="s">
        <v>17</v>
      </c>
      <c r="H1" s="52" t="s">
        <v>36</v>
      </c>
      <c r="I1" s="52"/>
      <c r="J1" s="52"/>
      <c r="K1" s="52"/>
    </row>
    <row r="2" spans="1:12" ht="18" x14ac:dyDescent="0.2">
      <c r="A2" s="36" t="s">
        <v>6</v>
      </c>
      <c r="C2" s="2"/>
      <c r="G2" s="2" t="s">
        <v>18</v>
      </c>
      <c r="H2" s="52" t="s">
        <v>37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45691</v>
      </c>
      <c r="I3" s="54"/>
      <c r="J3" s="54"/>
      <c r="K3" s="54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210</v>
      </c>
      <c r="G6" s="41">
        <v>9.3000000000000007</v>
      </c>
      <c r="H6" s="41">
        <v>14.99</v>
      </c>
      <c r="I6" s="41">
        <v>102.96</v>
      </c>
      <c r="J6" s="41">
        <v>576.51</v>
      </c>
      <c r="K6" s="42"/>
      <c r="L6" s="41"/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42</v>
      </c>
      <c r="F8" s="44">
        <v>210</v>
      </c>
      <c r="G8" s="44">
        <v>0.28999999999999998</v>
      </c>
      <c r="H8" s="44">
        <v>0.06</v>
      </c>
      <c r="I8" s="44">
        <v>15.31</v>
      </c>
      <c r="J8" s="44">
        <v>64.66</v>
      </c>
      <c r="K8" s="45">
        <v>411</v>
      </c>
      <c r="L8" s="44"/>
    </row>
    <row r="9" spans="1:12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  <c r="L9" s="44"/>
    </row>
    <row r="10" spans="1:12" ht="15" x14ac:dyDescent="0.25">
      <c r="A10" s="24"/>
      <c r="B10" s="16"/>
      <c r="C10" s="11"/>
      <c r="D10" s="7" t="s">
        <v>24</v>
      </c>
      <c r="E10" s="43" t="s">
        <v>39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 t="s">
        <v>43</v>
      </c>
      <c r="L10" s="44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v>520</v>
      </c>
      <c r="G13" s="20">
        <v>9.99</v>
      </c>
      <c r="H13" s="20">
        <v>15.45</v>
      </c>
      <c r="I13" s="20">
        <v>128.07</v>
      </c>
      <c r="J13" s="20">
        <v>688.17</v>
      </c>
      <c r="K13" s="26"/>
      <c r="L13" s="20">
        <v>83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6"/>
      <c r="L23" s="20">
        <f t="shared" ref="L23" si="1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520</v>
      </c>
      <c r="G24" s="33">
        <f t="shared" ref="G24:J24" si="2">G13+G23</f>
        <v>9.99</v>
      </c>
      <c r="H24" s="33">
        <f t="shared" si="2"/>
        <v>15.45</v>
      </c>
      <c r="I24" s="33">
        <f t="shared" si="2"/>
        <v>128.07</v>
      </c>
      <c r="J24" s="33">
        <f t="shared" si="2"/>
        <v>688.17</v>
      </c>
      <c r="K24" s="33"/>
      <c r="L24" s="33">
        <f>L13+L23</f>
        <v>83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44</v>
      </c>
      <c r="F25" s="41">
        <v>257</v>
      </c>
      <c r="G25" s="41">
        <v>8.09</v>
      </c>
      <c r="H25" s="41">
        <v>13.47</v>
      </c>
      <c r="I25" s="41">
        <v>45.84</v>
      </c>
      <c r="J25" s="41">
        <v>337.98</v>
      </c>
      <c r="K25" s="42" t="s">
        <v>45</v>
      </c>
      <c r="L25" s="41"/>
    </row>
    <row r="26" spans="1:12" ht="15" x14ac:dyDescent="0.25">
      <c r="A26" s="15"/>
      <c r="B26" s="16"/>
      <c r="C26" s="11"/>
      <c r="D26" s="6"/>
      <c r="E26" s="43" t="s">
        <v>46</v>
      </c>
      <c r="F26" s="44">
        <v>10</v>
      </c>
      <c r="G26" s="44">
        <v>2.6</v>
      </c>
      <c r="H26" s="44">
        <v>2.61</v>
      </c>
      <c r="I26" s="44"/>
      <c r="J26" s="44">
        <v>34.4</v>
      </c>
      <c r="K26" s="45" t="s">
        <v>47</v>
      </c>
      <c r="L26" s="44"/>
    </row>
    <row r="27" spans="1:12" ht="15" x14ac:dyDescent="0.25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3.14</v>
      </c>
      <c r="H27" s="44">
        <v>3.33</v>
      </c>
      <c r="I27" s="44">
        <v>17.88</v>
      </c>
      <c r="J27" s="44">
        <v>115.42</v>
      </c>
      <c r="K27" s="45" t="s">
        <v>49</v>
      </c>
      <c r="L27" s="44"/>
    </row>
    <row r="28" spans="1:12" ht="15" x14ac:dyDescent="0.25">
      <c r="A28" s="15"/>
      <c r="B28" s="16"/>
      <c r="C28" s="11"/>
      <c r="D28" s="7" t="s">
        <v>23</v>
      </c>
      <c r="E28" s="43" t="s">
        <v>40</v>
      </c>
      <c r="F28" s="44">
        <v>35</v>
      </c>
      <c r="G28" s="44">
        <v>2.63</v>
      </c>
      <c r="H28" s="44">
        <v>1.02</v>
      </c>
      <c r="I28" s="44">
        <v>17.989999999999998</v>
      </c>
      <c r="J28" s="44">
        <v>91.7</v>
      </c>
      <c r="K28" s="45"/>
      <c r="L28" s="44"/>
    </row>
    <row r="29" spans="1:12" ht="15" x14ac:dyDescent="0.25">
      <c r="A29" s="15"/>
      <c r="B29" s="16"/>
      <c r="C29" s="11"/>
      <c r="D29" s="7" t="s">
        <v>24</v>
      </c>
      <c r="E29" s="43" t="s">
        <v>39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 t="s">
        <v>43</v>
      </c>
      <c r="L29" s="44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48" t="s">
        <v>57</v>
      </c>
      <c r="G32" s="48" t="s">
        <v>58</v>
      </c>
      <c r="H32" s="48" t="s">
        <v>59</v>
      </c>
      <c r="I32" s="48" t="s">
        <v>60</v>
      </c>
      <c r="J32" s="48" t="s">
        <v>61</v>
      </c>
      <c r="K32" s="26"/>
      <c r="L32" s="20">
        <v>83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3">SUM(G33:G41)</f>
        <v>0</v>
      </c>
      <c r="H42" s="20">
        <f t="shared" ref="H42" si="4">SUM(H33:H41)</f>
        <v>0</v>
      </c>
      <c r="I42" s="20">
        <f t="shared" ref="I42" si="5">SUM(I33:I41)</f>
        <v>0</v>
      </c>
      <c r="J42" s="20">
        <f t="shared" ref="J42:L42" si="6">SUM(J33:J41)</f>
        <v>0</v>
      </c>
      <c r="K42" s="26"/>
      <c r="L42" s="20">
        <f t="shared" si="6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602</v>
      </c>
      <c r="G43" s="33">
        <f t="shared" ref="G43" si="7">G32+G42</f>
        <v>16.86</v>
      </c>
      <c r="H43" s="33">
        <f t="shared" ref="H43" si="8">H32+H42</f>
        <v>20.83</v>
      </c>
      <c r="I43" s="33">
        <f t="shared" ref="I43" si="9">I32+I42</f>
        <v>91.51</v>
      </c>
      <c r="J43" s="33">
        <f t="shared" ref="J43:L43" si="10">J32+J42</f>
        <v>626.5</v>
      </c>
      <c r="K43" s="33"/>
      <c r="L43" s="33">
        <f t="shared" si="10"/>
        <v>83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9" t="s">
        <v>62</v>
      </c>
      <c r="F44" s="48" t="s">
        <v>63</v>
      </c>
      <c r="G44" s="48" t="s">
        <v>64</v>
      </c>
      <c r="H44" s="48" t="s">
        <v>65</v>
      </c>
      <c r="I44" s="48" t="s">
        <v>66</v>
      </c>
      <c r="J44" s="48" t="s">
        <v>67</v>
      </c>
      <c r="K44" s="48" t="s">
        <v>68</v>
      </c>
      <c r="L44" s="41"/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9" t="s">
        <v>53</v>
      </c>
      <c r="F46" s="48" t="s">
        <v>69</v>
      </c>
      <c r="G46" s="48" t="s">
        <v>70</v>
      </c>
      <c r="H46" s="48" t="s">
        <v>71</v>
      </c>
      <c r="I46" s="48" t="s">
        <v>72</v>
      </c>
      <c r="J46" s="48" t="s">
        <v>73</v>
      </c>
      <c r="K46" s="48" t="s">
        <v>51</v>
      </c>
      <c r="L46" s="44"/>
    </row>
    <row r="47" spans="1:12" ht="15" x14ac:dyDescent="0.25">
      <c r="A47" s="24"/>
      <c r="B47" s="16"/>
      <c r="C47" s="11"/>
      <c r="D47" s="7" t="s">
        <v>23</v>
      </c>
      <c r="E47" s="49" t="s">
        <v>40</v>
      </c>
      <c r="F47" s="48" t="s">
        <v>74</v>
      </c>
      <c r="G47" s="48" t="s">
        <v>75</v>
      </c>
      <c r="H47" s="48" t="s">
        <v>76</v>
      </c>
      <c r="I47" s="48" t="s">
        <v>77</v>
      </c>
      <c r="J47" s="48" t="s">
        <v>78</v>
      </c>
      <c r="K47" s="48"/>
      <c r="L47" s="44"/>
    </row>
    <row r="48" spans="1:12" ht="15" x14ac:dyDescent="0.25">
      <c r="A48" s="24"/>
      <c r="B48" s="16"/>
      <c r="C48" s="11"/>
      <c r="D48" s="7" t="s">
        <v>24</v>
      </c>
      <c r="E48" s="43" t="s">
        <v>39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47</v>
      </c>
      <c r="K48" s="45" t="s">
        <v>43</v>
      </c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48" t="s">
        <v>79</v>
      </c>
      <c r="G51" s="48" t="s">
        <v>80</v>
      </c>
      <c r="H51" s="48" t="s">
        <v>81</v>
      </c>
      <c r="I51" s="48" t="s">
        <v>82</v>
      </c>
      <c r="J51" s="48" t="s">
        <v>83</v>
      </c>
      <c r="K51" s="26"/>
      <c r="L51" s="20">
        <v>83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1">SUM(G52:G60)</f>
        <v>0</v>
      </c>
      <c r="H61" s="20">
        <f t="shared" ref="H61" si="12">SUM(H52:H60)</f>
        <v>0</v>
      </c>
      <c r="I61" s="20">
        <f t="shared" ref="I61" si="13">SUM(I52:I60)</f>
        <v>0</v>
      </c>
      <c r="J61" s="20">
        <f t="shared" ref="J61:L61" si="14">SUM(J52:J60)</f>
        <v>0</v>
      </c>
      <c r="K61" s="26"/>
      <c r="L61" s="20">
        <f t="shared" si="14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500</v>
      </c>
      <c r="G62" s="33">
        <f t="shared" ref="G62" si="15">G51+G61</f>
        <v>24.06</v>
      </c>
      <c r="H62" s="33">
        <f t="shared" ref="H62" si="16">H51+H61</f>
        <v>9.34</v>
      </c>
      <c r="I62" s="33">
        <f t="shared" ref="I62" si="17">I51+I61</f>
        <v>87.14</v>
      </c>
      <c r="J62" s="33">
        <f t="shared" ref="J62:L62" si="18">J51+J61</f>
        <v>531.41999999999996</v>
      </c>
      <c r="K62" s="33"/>
      <c r="L62" s="33">
        <f t="shared" si="18"/>
        <v>83</v>
      </c>
    </row>
    <row r="63" spans="1:12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89</v>
      </c>
      <c r="F63" s="41" t="s">
        <v>90</v>
      </c>
      <c r="G63" s="41" t="s">
        <v>91</v>
      </c>
      <c r="H63" s="41" t="s">
        <v>92</v>
      </c>
      <c r="I63" s="41" t="s">
        <v>93</v>
      </c>
      <c r="J63" s="41" t="s">
        <v>94</v>
      </c>
      <c r="K63" s="42">
        <v>330</v>
      </c>
      <c r="L63" s="41"/>
    </row>
    <row r="64" spans="1:12" ht="15" x14ac:dyDescent="0.25">
      <c r="A64" s="24"/>
      <c r="B64" s="16"/>
      <c r="C64" s="11"/>
      <c r="D64" s="6"/>
      <c r="E64" s="43" t="s">
        <v>52</v>
      </c>
      <c r="F64" s="44" t="s">
        <v>84</v>
      </c>
      <c r="G64" s="44" t="s">
        <v>85</v>
      </c>
      <c r="H64" s="44" t="s">
        <v>86</v>
      </c>
      <c r="I64" s="44" t="s">
        <v>87</v>
      </c>
      <c r="J64" s="44" t="s">
        <v>88</v>
      </c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43" t="s">
        <v>95</v>
      </c>
      <c r="F65" s="44" t="s">
        <v>96</v>
      </c>
      <c r="G65" s="44" t="s">
        <v>97</v>
      </c>
      <c r="H65" s="44" t="s">
        <v>98</v>
      </c>
      <c r="I65" s="44" t="s">
        <v>99</v>
      </c>
      <c r="J65" s="44" t="s">
        <v>100</v>
      </c>
      <c r="K65" s="45" t="s">
        <v>101</v>
      </c>
      <c r="L65" s="44"/>
    </row>
    <row r="66" spans="1:12" ht="15" x14ac:dyDescent="0.25">
      <c r="A66" s="24"/>
      <c r="B66" s="16"/>
      <c r="C66" s="11"/>
      <c r="D66" s="7" t="s">
        <v>23</v>
      </c>
      <c r="E66" s="43" t="s">
        <v>40</v>
      </c>
      <c r="F66" s="44" t="s">
        <v>102</v>
      </c>
      <c r="G66" s="44" t="s">
        <v>103</v>
      </c>
      <c r="H66" s="44" t="s">
        <v>104</v>
      </c>
      <c r="I66" s="44" t="s">
        <v>105</v>
      </c>
      <c r="J66" s="44" t="s">
        <v>106</v>
      </c>
      <c r="K66" s="45"/>
      <c r="L66" s="44"/>
    </row>
    <row r="67" spans="1:12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 t="s">
        <v>107</v>
      </c>
      <c r="G70" s="20" t="s">
        <v>108</v>
      </c>
      <c r="H70" s="20" t="s">
        <v>109</v>
      </c>
      <c r="I70" s="20" t="s">
        <v>110</v>
      </c>
      <c r="J70" s="20" t="s">
        <v>111</v>
      </c>
      <c r="K70" s="26"/>
      <c r="L70" s="20">
        <v>83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19">SUM(G71:G79)</f>
        <v>0</v>
      </c>
      <c r="H80" s="20">
        <f t="shared" ref="H80" si="20">SUM(H71:H79)</f>
        <v>0</v>
      </c>
      <c r="I80" s="20">
        <f t="shared" ref="I80" si="21">SUM(I71:I79)</f>
        <v>0</v>
      </c>
      <c r="J80" s="20">
        <f t="shared" ref="J80:L80" si="22">SUM(J71:J79)</f>
        <v>0</v>
      </c>
      <c r="K80" s="26"/>
      <c r="L80" s="20">
        <f t="shared" si="22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560</v>
      </c>
      <c r="G81" s="33">
        <f t="shared" ref="G81" si="23">G70+G80</f>
        <v>29.79</v>
      </c>
      <c r="H81" s="33">
        <f t="shared" ref="H81" si="24">H70+H80</f>
        <v>38.200000000000003</v>
      </c>
      <c r="I81" s="33">
        <f t="shared" ref="I81" si="25">I70+I80</f>
        <v>97.23</v>
      </c>
      <c r="J81" s="33">
        <f t="shared" ref="J81:L81" si="26">J70+J80</f>
        <v>852.46</v>
      </c>
      <c r="K81" s="33"/>
      <c r="L81" s="33">
        <f t="shared" si="26"/>
        <v>83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112</v>
      </c>
      <c r="F82" s="41" t="s">
        <v>113</v>
      </c>
      <c r="G82" s="41" t="s">
        <v>81</v>
      </c>
      <c r="H82" s="41" t="s">
        <v>114</v>
      </c>
      <c r="I82" s="41" t="s">
        <v>115</v>
      </c>
      <c r="J82" s="41" t="s">
        <v>116</v>
      </c>
      <c r="K82" s="42" t="s">
        <v>45</v>
      </c>
      <c r="L82" s="41"/>
    </row>
    <row r="83" spans="1:12" ht="15" x14ac:dyDescent="0.25">
      <c r="A83" s="24"/>
      <c r="B83" s="16"/>
      <c r="C83" s="11"/>
      <c r="D83" s="6"/>
      <c r="E83" s="43" t="s">
        <v>46</v>
      </c>
      <c r="F83" s="44" t="s">
        <v>117</v>
      </c>
      <c r="G83" s="44" t="s">
        <v>118</v>
      </c>
      <c r="H83" s="44" t="s">
        <v>119</v>
      </c>
      <c r="I83" s="44"/>
      <c r="J83" s="44" t="s">
        <v>120</v>
      </c>
      <c r="K83" s="45" t="s">
        <v>47</v>
      </c>
      <c r="L83" s="44"/>
    </row>
    <row r="84" spans="1:12" ht="15" x14ac:dyDescent="0.25">
      <c r="A84" s="24"/>
      <c r="B84" s="16"/>
      <c r="C84" s="11"/>
      <c r="D84" s="7" t="s">
        <v>22</v>
      </c>
      <c r="E84" s="43" t="s">
        <v>48</v>
      </c>
      <c r="F84" s="44" t="s">
        <v>121</v>
      </c>
      <c r="G84" s="44" t="s">
        <v>122</v>
      </c>
      <c r="H84" s="44" t="s">
        <v>123</v>
      </c>
      <c r="I84" s="44" t="s">
        <v>114</v>
      </c>
      <c r="J84" s="44" t="s">
        <v>124</v>
      </c>
      <c r="K84" s="45" t="s">
        <v>49</v>
      </c>
      <c r="L84" s="44"/>
    </row>
    <row r="85" spans="1:12" ht="15" x14ac:dyDescent="0.25">
      <c r="A85" s="24"/>
      <c r="B85" s="16"/>
      <c r="C85" s="11"/>
      <c r="D85" s="7" t="s">
        <v>23</v>
      </c>
      <c r="E85" s="43" t="s">
        <v>40</v>
      </c>
      <c r="F85" s="44" t="s">
        <v>125</v>
      </c>
      <c r="G85" s="44" t="s">
        <v>126</v>
      </c>
      <c r="H85" s="44" t="s">
        <v>127</v>
      </c>
      <c r="I85" s="44" t="s">
        <v>128</v>
      </c>
      <c r="J85" s="44" t="s">
        <v>129</v>
      </c>
      <c r="K85" s="45"/>
      <c r="L85" s="44"/>
    </row>
    <row r="86" spans="1:12" ht="15" x14ac:dyDescent="0.25">
      <c r="A86" s="24"/>
      <c r="B86" s="16"/>
      <c r="C86" s="11"/>
      <c r="D86" s="7" t="s">
        <v>24</v>
      </c>
      <c r="E86" s="43" t="s">
        <v>39</v>
      </c>
      <c r="F86" s="44" t="s">
        <v>84</v>
      </c>
      <c r="G86" s="44" t="s">
        <v>130</v>
      </c>
      <c r="H86" s="44" t="s">
        <v>130</v>
      </c>
      <c r="I86" s="44" t="s">
        <v>131</v>
      </c>
      <c r="J86" s="44" t="s">
        <v>132</v>
      </c>
      <c r="K86" s="45" t="s">
        <v>43</v>
      </c>
      <c r="L86" s="44"/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 t="s">
        <v>133</v>
      </c>
      <c r="G89" s="20" t="s">
        <v>134</v>
      </c>
      <c r="H89" s="20" t="s">
        <v>135</v>
      </c>
      <c r="I89" s="20" t="s">
        <v>136</v>
      </c>
      <c r="J89" s="20" t="s">
        <v>137</v>
      </c>
      <c r="K89" s="26"/>
      <c r="L89" s="20">
        <v>83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27">SUM(G90:G98)</f>
        <v>0</v>
      </c>
      <c r="H99" s="20">
        <f t="shared" ref="H99" si="28">SUM(H90:H98)</f>
        <v>0</v>
      </c>
      <c r="I99" s="20">
        <f t="shared" ref="I99" si="29">SUM(I90:I98)</f>
        <v>0</v>
      </c>
      <c r="J99" s="20">
        <f t="shared" ref="J99:L99" si="30">SUM(J90:J98)</f>
        <v>0</v>
      </c>
      <c r="K99" s="26"/>
      <c r="L99" s="20">
        <f t="shared" si="30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585</v>
      </c>
      <c r="G100" s="33">
        <f t="shared" ref="G100" si="31">G89+G99</f>
        <v>17.8</v>
      </c>
      <c r="H100" s="33">
        <f t="shared" ref="H100" si="32">H89+H99</f>
        <v>23.12</v>
      </c>
      <c r="I100" s="33">
        <f t="shared" ref="I100" si="33">I89+I99</f>
        <v>88.71</v>
      </c>
      <c r="J100" s="33">
        <f t="shared" ref="J100:L100" si="34">J89+J99</f>
        <v>639.59</v>
      </c>
      <c r="K100" s="33"/>
      <c r="L100" s="33">
        <f t="shared" si="34"/>
        <v>83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41</v>
      </c>
      <c r="F101" s="41" t="s">
        <v>90</v>
      </c>
      <c r="G101" s="41" t="s">
        <v>138</v>
      </c>
      <c r="H101" s="41" t="s">
        <v>139</v>
      </c>
      <c r="I101" s="41" t="s">
        <v>140</v>
      </c>
      <c r="J101" s="41" t="s">
        <v>141</v>
      </c>
      <c r="K101" s="42">
        <v>751</v>
      </c>
      <c r="L101" s="41"/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56</v>
      </c>
      <c r="F103" s="44" t="s">
        <v>90</v>
      </c>
      <c r="G103" s="44" t="s">
        <v>142</v>
      </c>
      <c r="H103" s="44" t="s">
        <v>98</v>
      </c>
      <c r="I103" s="44" t="s">
        <v>143</v>
      </c>
      <c r="J103" s="44" t="s">
        <v>144</v>
      </c>
      <c r="K103" s="45" t="s">
        <v>51</v>
      </c>
      <c r="L103" s="44"/>
    </row>
    <row r="104" spans="1:12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  <c r="L104" s="44"/>
    </row>
    <row r="105" spans="1:12" ht="15" x14ac:dyDescent="0.25">
      <c r="A105" s="24"/>
      <c r="B105" s="16"/>
      <c r="C105" s="11"/>
      <c r="D105" s="7" t="s">
        <v>24</v>
      </c>
      <c r="E105" s="43" t="s">
        <v>39</v>
      </c>
      <c r="F105" s="44" t="s">
        <v>84</v>
      </c>
      <c r="G105" s="44" t="s">
        <v>130</v>
      </c>
      <c r="H105" s="44" t="s">
        <v>130</v>
      </c>
      <c r="I105" s="44" t="s">
        <v>131</v>
      </c>
      <c r="J105" s="44" t="s">
        <v>132</v>
      </c>
      <c r="K105" s="45" t="s">
        <v>43</v>
      </c>
      <c r="L105" s="44"/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 t="s">
        <v>145</v>
      </c>
      <c r="G108" s="20" t="s">
        <v>146</v>
      </c>
      <c r="H108" s="20" t="s">
        <v>147</v>
      </c>
      <c r="I108" s="20" t="s">
        <v>148</v>
      </c>
      <c r="J108" s="20" t="s">
        <v>149</v>
      </c>
      <c r="K108" s="26"/>
      <c r="L108" s="20">
        <v>83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35">SUM(G109:G117)</f>
        <v>0</v>
      </c>
      <c r="H118" s="20">
        <f t="shared" si="35"/>
        <v>0</v>
      </c>
      <c r="I118" s="20">
        <f t="shared" si="35"/>
        <v>0</v>
      </c>
      <c r="J118" s="20">
        <f t="shared" si="35"/>
        <v>0</v>
      </c>
      <c r="K118" s="26"/>
      <c r="L118" s="20">
        <f t="shared" ref="L118" si="36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520</v>
      </c>
      <c r="G119" s="33">
        <f t="shared" ref="G119" si="37">G108+G118</f>
        <v>9.99</v>
      </c>
      <c r="H119" s="33">
        <f t="shared" ref="H119" si="38">H108+H118</f>
        <v>15.45</v>
      </c>
      <c r="I119" s="33">
        <f t="shared" ref="I119" si="39">I108+I118</f>
        <v>128.07</v>
      </c>
      <c r="J119" s="33">
        <f t="shared" ref="J119:L119" si="40">J108+J118</f>
        <v>688.17</v>
      </c>
      <c r="K119" s="33"/>
      <c r="L119" s="33">
        <f t="shared" si="40"/>
        <v>83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150</v>
      </c>
      <c r="F120" s="41" t="s">
        <v>151</v>
      </c>
      <c r="G120" s="41" t="s">
        <v>152</v>
      </c>
      <c r="H120" s="41" t="s">
        <v>153</v>
      </c>
      <c r="I120" s="41" t="s">
        <v>154</v>
      </c>
      <c r="J120" s="41" t="s">
        <v>155</v>
      </c>
      <c r="K120" s="42" t="s">
        <v>45</v>
      </c>
      <c r="L120" s="41"/>
    </row>
    <row r="121" spans="1:12" ht="15" x14ac:dyDescent="0.25">
      <c r="A121" s="15"/>
      <c r="B121" s="16"/>
      <c r="C121" s="11"/>
      <c r="D121" s="6"/>
      <c r="E121" s="43" t="s">
        <v>46</v>
      </c>
      <c r="F121" s="44" t="s">
        <v>117</v>
      </c>
      <c r="G121" s="44" t="s">
        <v>118</v>
      </c>
      <c r="H121" s="44" t="s">
        <v>119</v>
      </c>
      <c r="I121" s="44"/>
      <c r="J121" s="44" t="s">
        <v>120</v>
      </c>
      <c r="K121" s="45" t="s">
        <v>47</v>
      </c>
      <c r="L121" s="44"/>
    </row>
    <row r="122" spans="1:12" ht="15" x14ac:dyDescent="0.25">
      <c r="A122" s="15"/>
      <c r="B122" s="16"/>
      <c r="C122" s="11"/>
      <c r="D122" s="7" t="s">
        <v>22</v>
      </c>
      <c r="E122" s="43" t="s">
        <v>48</v>
      </c>
      <c r="F122" s="44" t="s">
        <v>69</v>
      </c>
      <c r="G122" s="44" t="s">
        <v>156</v>
      </c>
      <c r="H122" s="44" t="s">
        <v>157</v>
      </c>
      <c r="I122" s="44" t="s">
        <v>158</v>
      </c>
      <c r="J122" s="44" t="s">
        <v>159</v>
      </c>
      <c r="K122" s="45" t="s">
        <v>49</v>
      </c>
      <c r="L122" s="44"/>
    </row>
    <row r="123" spans="1:12" ht="15" x14ac:dyDescent="0.25">
      <c r="A123" s="15"/>
      <c r="B123" s="16"/>
      <c r="C123" s="11"/>
      <c r="D123" s="7" t="s">
        <v>23</v>
      </c>
      <c r="E123" s="43" t="s">
        <v>40</v>
      </c>
      <c r="F123" s="44" t="s">
        <v>102</v>
      </c>
      <c r="G123" s="44" t="s">
        <v>103</v>
      </c>
      <c r="H123" s="44" t="s">
        <v>104</v>
      </c>
      <c r="I123" s="44" t="s">
        <v>105</v>
      </c>
      <c r="J123" s="44" t="s">
        <v>106</v>
      </c>
      <c r="K123" s="45"/>
      <c r="L123" s="44"/>
    </row>
    <row r="124" spans="1:12" ht="15" x14ac:dyDescent="0.25">
      <c r="A124" s="15"/>
      <c r="B124" s="16"/>
      <c r="C124" s="11"/>
      <c r="D124" s="7" t="s">
        <v>24</v>
      </c>
      <c r="E124" s="43" t="s">
        <v>39</v>
      </c>
      <c r="F124" s="44" t="s">
        <v>84</v>
      </c>
      <c r="G124" s="44" t="s">
        <v>130</v>
      </c>
      <c r="H124" s="44" t="s">
        <v>130</v>
      </c>
      <c r="I124" s="44" t="s">
        <v>131</v>
      </c>
      <c r="J124" s="44" t="s">
        <v>132</v>
      </c>
      <c r="K124" s="45" t="s">
        <v>43</v>
      </c>
      <c r="L124" s="44"/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 t="s">
        <v>160</v>
      </c>
      <c r="G127" s="20" t="s">
        <v>161</v>
      </c>
      <c r="H127" s="20" t="s">
        <v>162</v>
      </c>
      <c r="I127" s="20" t="s">
        <v>163</v>
      </c>
      <c r="J127" s="20" t="s">
        <v>164</v>
      </c>
      <c r="K127" s="26"/>
      <c r="L127" s="20">
        <v>83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41">SUM(G128:G136)</f>
        <v>0</v>
      </c>
      <c r="H137" s="20">
        <f t="shared" si="41"/>
        <v>0</v>
      </c>
      <c r="I137" s="20">
        <f t="shared" si="41"/>
        <v>0</v>
      </c>
      <c r="J137" s="20">
        <f t="shared" si="41"/>
        <v>0</v>
      </c>
      <c r="K137" s="26"/>
      <c r="L137" s="20">
        <f t="shared" ref="L137" si="42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612</v>
      </c>
      <c r="G138" s="33">
        <f t="shared" ref="G138" si="43">G127+G137</f>
        <v>14.74</v>
      </c>
      <c r="H138" s="33">
        <f t="shared" ref="H138" si="44">H127+H137</f>
        <v>21.05</v>
      </c>
      <c r="I138" s="33">
        <f t="shared" ref="I138" si="45">I127+I137</f>
        <v>81.489999999999995</v>
      </c>
      <c r="J138" s="33">
        <f t="shared" ref="J138:L138" si="46">J127+J137</f>
        <v>579.83000000000004</v>
      </c>
      <c r="K138" s="33"/>
      <c r="L138" s="33">
        <f t="shared" si="46"/>
        <v>83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62</v>
      </c>
      <c r="F139" s="41" t="s">
        <v>63</v>
      </c>
      <c r="G139" s="41" t="s">
        <v>64</v>
      </c>
      <c r="H139" s="41" t="s">
        <v>65</v>
      </c>
      <c r="I139" s="41" t="s">
        <v>66</v>
      </c>
      <c r="J139" s="41" t="s">
        <v>67</v>
      </c>
      <c r="K139" s="42" t="s">
        <v>68</v>
      </c>
      <c r="L139" s="41"/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 t="s">
        <v>53</v>
      </c>
      <c r="F141" s="44" t="s">
        <v>69</v>
      </c>
      <c r="G141" s="44" t="s">
        <v>70</v>
      </c>
      <c r="H141" s="44" t="s">
        <v>71</v>
      </c>
      <c r="I141" s="44" t="s">
        <v>72</v>
      </c>
      <c r="J141" s="44" t="s">
        <v>73</v>
      </c>
      <c r="K141" s="45" t="s">
        <v>51</v>
      </c>
      <c r="L141" s="44"/>
    </row>
    <row r="142" spans="1:12" ht="15.75" customHeight="1" x14ac:dyDescent="0.25">
      <c r="A142" s="24"/>
      <c r="B142" s="16"/>
      <c r="C142" s="11"/>
      <c r="D142" s="7" t="s">
        <v>23</v>
      </c>
      <c r="E142" s="43" t="s">
        <v>40</v>
      </c>
      <c r="F142" s="44" t="s">
        <v>74</v>
      </c>
      <c r="G142" s="44" t="s">
        <v>75</v>
      </c>
      <c r="H142" s="44" t="s">
        <v>76</v>
      </c>
      <c r="I142" s="44" t="s">
        <v>77</v>
      </c>
      <c r="J142" s="44" t="s">
        <v>78</v>
      </c>
      <c r="K142" s="45"/>
      <c r="L142" s="44"/>
    </row>
    <row r="143" spans="1:12" ht="15" x14ac:dyDescent="0.25">
      <c r="A143" s="24"/>
      <c r="B143" s="16"/>
      <c r="C143" s="11"/>
      <c r="D143" s="7" t="s">
        <v>24</v>
      </c>
      <c r="E143" s="43" t="s">
        <v>39</v>
      </c>
      <c r="F143" s="44" t="s">
        <v>84</v>
      </c>
      <c r="G143" s="44" t="s">
        <v>130</v>
      </c>
      <c r="H143" s="44" t="s">
        <v>130</v>
      </c>
      <c r="I143" s="44" t="s">
        <v>131</v>
      </c>
      <c r="J143" s="44" t="s">
        <v>132</v>
      </c>
      <c r="K143" s="45" t="s">
        <v>43</v>
      </c>
      <c r="L143" s="44"/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 t="s">
        <v>79</v>
      </c>
      <c r="G146" s="20" t="s">
        <v>80</v>
      </c>
      <c r="H146" s="20" t="s">
        <v>81</v>
      </c>
      <c r="I146" s="20" t="s">
        <v>82</v>
      </c>
      <c r="J146" s="20" t="s">
        <v>83</v>
      </c>
      <c r="K146" s="26"/>
      <c r="L146" s="20">
        <v>83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7">SUM(G147:G155)</f>
        <v>0</v>
      </c>
      <c r="H156" s="20">
        <f t="shared" si="47"/>
        <v>0</v>
      </c>
      <c r="I156" s="20">
        <f t="shared" si="47"/>
        <v>0</v>
      </c>
      <c r="J156" s="20">
        <f t="shared" si="47"/>
        <v>0</v>
      </c>
      <c r="K156" s="26"/>
      <c r="L156" s="20">
        <f t="shared" ref="L156" si="48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500</v>
      </c>
      <c r="G157" s="33">
        <f t="shared" ref="G157" si="49">G146+G156</f>
        <v>24.06</v>
      </c>
      <c r="H157" s="33">
        <f t="shared" ref="H157" si="50">H146+H156</f>
        <v>9.34</v>
      </c>
      <c r="I157" s="33">
        <f t="shared" ref="I157" si="51">I146+I156</f>
        <v>87.14</v>
      </c>
      <c r="J157" s="33">
        <f t="shared" ref="J157:L157" si="52">J146+J156</f>
        <v>531.41999999999996</v>
      </c>
      <c r="K157" s="33"/>
      <c r="L157" s="33">
        <f t="shared" si="52"/>
        <v>83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112</v>
      </c>
      <c r="F158" s="41" t="s">
        <v>113</v>
      </c>
      <c r="G158" s="41" t="s">
        <v>81</v>
      </c>
      <c r="H158" s="41" t="s">
        <v>114</v>
      </c>
      <c r="I158" s="41" t="s">
        <v>115</v>
      </c>
      <c r="J158" s="41" t="s">
        <v>116</v>
      </c>
      <c r="K158" s="42" t="s">
        <v>45</v>
      </c>
      <c r="L158" s="41"/>
    </row>
    <row r="159" spans="1:12" ht="15" x14ac:dyDescent="0.25">
      <c r="A159" s="24"/>
      <c r="B159" s="16"/>
      <c r="C159" s="11"/>
      <c r="D159" s="6"/>
      <c r="E159" s="43" t="s">
        <v>46</v>
      </c>
      <c r="F159" s="44" t="s">
        <v>117</v>
      </c>
      <c r="G159" s="44" t="s">
        <v>118</v>
      </c>
      <c r="H159" s="44" t="s">
        <v>119</v>
      </c>
      <c r="I159" s="44"/>
      <c r="J159" s="44" t="s">
        <v>120</v>
      </c>
      <c r="K159" s="45" t="s">
        <v>47</v>
      </c>
      <c r="L159" s="44"/>
    </row>
    <row r="160" spans="1:12" ht="15" x14ac:dyDescent="0.25">
      <c r="A160" s="24"/>
      <c r="B160" s="16"/>
      <c r="C160" s="11"/>
      <c r="D160" s="7" t="s">
        <v>22</v>
      </c>
      <c r="E160" s="43" t="s">
        <v>48</v>
      </c>
      <c r="F160" s="44" t="s">
        <v>121</v>
      </c>
      <c r="G160" s="44" t="s">
        <v>122</v>
      </c>
      <c r="H160" s="44" t="s">
        <v>123</v>
      </c>
      <c r="I160" s="44" t="s">
        <v>114</v>
      </c>
      <c r="J160" s="44" t="s">
        <v>124</v>
      </c>
      <c r="K160" s="45" t="s">
        <v>49</v>
      </c>
      <c r="L160" s="44"/>
    </row>
    <row r="161" spans="1:12" ht="15" x14ac:dyDescent="0.25">
      <c r="A161" s="24"/>
      <c r="B161" s="16"/>
      <c r="C161" s="11"/>
      <c r="D161" s="7" t="s">
        <v>23</v>
      </c>
      <c r="E161" s="43" t="s">
        <v>40</v>
      </c>
      <c r="F161" s="44" t="s">
        <v>125</v>
      </c>
      <c r="G161" s="44" t="s">
        <v>126</v>
      </c>
      <c r="H161" s="44" t="s">
        <v>127</v>
      </c>
      <c r="I161" s="44" t="s">
        <v>128</v>
      </c>
      <c r="J161" s="44" t="s">
        <v>129</v>
      </c>
      <c r="K161" s="45"/>
      <c r="L161" s="44"/>
    </row>
    <row r="162" spans="1:12" ht="15" x14ac:dyDescent="0.25">
      <c r="A162" s="24"/>
      <c r="B162" s="16"/>
      <c r="C162" s="11"/>
      <c r="D162" s="7" t="s">
        <v>24</v>
      </c>
      <c r="E162" s="43" t="s">
        <v>39</v>
      </c>
      <c r="F162" s="44" t="s">
        <v>84</v>
      </c>
      <c r="G162" s="44" t="s">
        <v>130</v>
      </c>
      <c r="H162" s="44" t="s">
        <v>130</v>
      </c>
      <c r="I162" s="44" t="s">
        <v>131</v>
      </c>
      <c r="J162" s="44" t="s">
        <v>132</v>
      </c>
      <c r="K162" s="45" t="s">
        <v>43</v>
      </c>
      <c r="L162" s="44"/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 t="s">
        <v>133</v>
      </c>
      <c r="G165" s="20" t="s">
        <v>134</v>
      </c>
      <c r="H165" s="20" t="s">
        <v>135</v>
      </c>
      <c r="I165" s="20" t="s">
        <v>136</v>
      </c>
      <c r="J165" s="20" t="s">
        <v>137</v>
      </c>
      <c r="K165" s="26"/>
      <c r="L165" s="20">
        <v>83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53">SUM(G166:G174)</f>
        <v>0</v>
      </c>
      <c r="H175" s="20">
        <f t="shared" si="53"/>
        <v>0</v>
      </c>
      <c r="I175" s="20">
        <f t="shared" si="53"/>
        <v>0</v>
      </c>
      <c r="J175" s="20">
        <f t="shared" si="53"/>
        <v>0</v>
      </c>
      <c r="K175" s="26"/>
      <c r="L175" s="20">
        <f t="shared" ref="L175" si="54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585</v>
      </c>
      <c r="G176" s="33">
        <f t="shared" ref="G176" si="55">G165+G175</f>
        <v>17.8</v>
      </c>
      <c r="H176" s="33">
        <f t="shared" ref="H176" si="56">H165+H175</f>
        <v>23.12</v>
      </c>
      <c r="I176" s="33">
        <f t="shared" ref="I176" si="57">I165+I175</f>
        <v>88.71</v>
      </c>
      <c r="J176" s="33">
        <f t="shared" ref="J176:L176" si="58">J165+J175</f>
        <v>639.59</v>
      </c>
      <c r="K176" s="33"/>
      <c r="L176" s="33">
        <f t="shared" si="58"/>
        <v>83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172</v>
      </c>
      <c r="F177" s="41" t="s">
        <v>173</v>
      </c>
      <c r="G177" s="41" t="s">
        <v>174</v>
      </c>
      <c r="H177" s="41" t="s">
        <v>175</v>
      </c>
      <c r="I177" s="41" t="s">
        <v>176</v>
      </c>
      <c r="J177" s="41" t="s">
        <v>177</v>
      </c>
      <c r="K177" s="42">
        <v>332</v>
      </c>
      <c r="L177" s="41"/>
    </row>
    <row r="178" spans="1:12" ht="15" x14ac:dyDescent="0.25">
      <c r="A178" s="24"/>
      <c r="B178" s="16"/>
      <c r="C178" s="11"/>
      <c r="D178" s="6"/>
      <c r="E178" s="43" t="s">
        <v>54</v>
      </c>
      <c r="F178" s="44" t="s">
        <v>178</v>
      </c>
      <c r="G178" s="44" t="s">
        <v>179</v>
      </c>
      <c r="H178" s="44" t="s">
        <v>180</v>
      </c>
      <c r="I178" s="44" t="s">
        <v>181</v>
      </c>
      <c r="J178" s="44" t="s">
        <v>182</v>
      </c>
      <c r="K178" s="45" t="s">
        <v>55</v>
      </c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50</v>
      </c>
      <c r="F179" s="44" t="s">
        <v>69</v>
      </c>
      <c r="G179" s="44" t="s">
        <v>70</v>
      </c>
      <c r="H179" s="44" t="s">
        <v>71</v>
      </c>
      <c r="I179" s="44" t="s">
        <v>165</v>
      </c>
      <c r="J179" s="44" t="s">
        <v>166</v>
      </c>
      <c r="K179" s="45" t="s">
        <v>51</v>
      </c>
      <c r="L179" s="44"/>
    </row>
    <row r="180" spans="1:12" ht="15" x14ac:dyDescent="0.25">
      <c r="A180" s="24"/>
      <c r="B180" s="16"/>
      <c r="C180" s="11"/>
      <c r="D180" s="7" t="s">
        <v>23</v>
      </c>
      <c r="E180" s="43" t="s">
        <v>40</v>
      </c>
      <c r="F180" s="44" t="s">
        <v>167</v>
      </c>
      <c r="G180" s="44" t="s">
        <v>168</v>
      </c>
      <c r="H180" s="44" t="s">
        <v>169</v>
      </c>
      <c r="I180" s="44" t="s">
        <v>170</v>
      </c>
      <c r="J180" s="44" t="s">
        <v>171</v>
      </c>
      <c r="K180" s="45"/>
      <c r="L180" s="44"/>
    </row>
    <row r="181" spans="1:12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 t="s">
        <v>183</v>
      </c>
      <c r="G184" s="20" t="s">
        <v>184</v>
      </c>
      <c r="H184" s="20" t="s">
        <v>185</v>
      </c>
      <c r="I184" s="20" t="s">
        <v>186</v>
      </c>
      <c r="J184" s="20" t="s">
        <v>187</v>
      </c>
      <c r="K184" s="26"/>
      <c r="L184" s="20">
        <v>83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59">SUM(G185:G193)</f>
        <v>0</v>
      </c>
      <c r="H194" s="20">
        <f t="shared" si="59"/>
        <v>0</v>
      </c>
      <c r="I194" s="20">
        <f t="shared" si="59"/>
        <v>0</v>
      </c>
      <c r="J194" s="20">
        <f t="shared" si="59"/>
        <v>0</v>
      </c>
      <c r="K194" s="26"/>
      <c r="L194" s="20">
        <f t="shared" ref="L194" si="60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530</v>
      </c>
      <c r="G195" s="33">
        <f t="shared" ref="G195" si="61">G184+G194</f>
        <v>16.03</v>
      </c>
      <c r="H195" s="33">
        <f t="shared" ref="H195" si="62">H184+H194</f>
        <v>15.03</v>
      </c>
      <c r="I195" s="33">
        <f t="shared" ref="I195" si="63">I184+I194</f>
        <v>86.23</v>
      </c>
      <c r="J195" s="33">
        <f t="shared" ref="J195:L195" si="64">J184+J194</f>
        <v>543.19000000000005</v>
      </c>
      <c r="K195" s="33"/>
      <c r="L195" s="33">
        <f t="shared" si="64"/>
        <v>83</v>
      </c>
    </row>
    <row r="196" spans="1:12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551.4</v>
      </c>
      <c r="G196" s="35">
        <f t="shared" ref="G196:J196" si="65">(G24+G43+G62+G81+G100+G119+G138+G157+G176+G195)/(IF(G24=0,0,1)+IF(G43=0,0,1)+IF(G62=0,0,1)+IF(G81=0,0,1)+IF(G100=0,0,1)+IF(G119=0,0,1)+IF(G138=0,0,1)+IF(G157=0,0,1)+IF(G176=0,0,1)+IF(G195=0,0,1))</f>
        <v>18.111999999999998</v>
      </c>
      <c r="H196" s="35">
        <f t="shared" si="65"/>
        <v>19.093000000000004</v>
      </c>
      <c r="I196" s="35">
        <f t="shared" si="65"/>
        <v>96.43</v>
      </c>
      <c r="J196" s="35">
        <f t="shared" si="65"/>
        <v>632.03399999999999</v>
      </c>
      <c r="K196" s="35"/>
      <c r="L196" s="35">
        <f t="shared" ref="L196" si="66">(L24+L43+L62+L81+L100+L119+L138+L157+L176+L195)/(IF(L24=0,0,1)+IF(L43=0,0,1)+IF(L62=0,0,1)+IF(L81=0,0,1)+IF(L100=0,0,1)+IF(L119=0,0,1)+IF(L138=0,0,1)+IF(L157=0,0,1)+IF(L176=0,0,1)+IF(L195=0,0,1))</f>
        <v>83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2022-05-16T14:23:56Z</dcterms:created>
  <dcterms:modified xsi:type="dcterms:W3CDTF">2025-02-02T17:03:25Z</dcterms:modified>
</cp:coreProperties>
</file>